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gobejishvili\Desktop\"/>
    </mc:Choice>
  </mc:AlternateContent>
  <bookViews>
    <workbookView xWindow="0" yWindow="0" windowWidth="20385" windowHeight="759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E12" i="1"/>
  <c r="G3" i="1"/>
  <c r="G4" i="1"/>
  <c r="G5" i="1"/>
  <c r="G6" i="1"/>
  <c r="G7" i="1"/>
  <c r="G8" i="1"/>
  <c r="G9" i="1"/>
  <c r="G10" i="1"/>
  <c r="G11" i="1"/>
  <c r="G12" i="1"/>
  <c r="G13" i="1"/>
  <c r="G14" i="1"/>
  <c r="G2" i="1"/>
  <c r="E2" i="1"/>
</calcChain>
</file>

<file path=xl/sharedStrings.xml><?xml version="1.0" encoding="utf-8"?>
<sst xmlns="http://schemas.openxmlformats.org/spreadsheetml/2006/main" count="62" uniqueCount="55">
  <si>
    <t>ნაშთი 01.12.19</t>
  </si>
  <si>
    <t>საშუალო თვიური ხარჯვა</t>
  </si>
  <si>
    <t>მარაგი (თვე)</t>
  </si>
  <si>
    <t>გლუკაგენი ჰიპოკიტი 1მგ</t>
  </si>
  <si>
    <t>აპიდრა–SOLO 100ერთ/მლ 3მლ</t>
  </si>
  <si>
    <t>ოქტაგამა 2,5გ/50მლ საინფუზიო ხსნარი/ლივ გამა სნ2.5/50მლ</t>
  </si>
  <si>
    <t>საიზენი 8მგ კარტრიჯი (ფხვნილი+გამხსნელი)</t>
  </si>
  <si>
    <t>პკუ ანამიქს ინფანტი</t>
  </si>
  <si>
    <t>ოქტანინ F 500სე 9</t>
  </si>
  <si>
    <t>ფეიბა 500 სე</t>
  </si>
  <si>
    <t>ნოვოსევენი 1მგ</t>
  </si>
  <si>
    <t>ოქტაპლექსი 500 სე</t>
  </si>
  <si>
    <t>მიფორტიკი 180მგ</t>
  </si>
  <si>
    <t>მედიკამენტის სავაჭრო დასახელება, რაც დღეის მდგომარეობით გვაქვს შესყიდული</t>
  </si>
  <si>
    <t>მედიკამენტის საერთაშორისო არაპატენტირებული დასახელება</t>
  </si>
  <si>
    <t>გლუკაგონი 1მგ</t>
  </si>
  <si>
    <r>
      <t>ხანმოკლე</t>
    </r>
    <r>
      <rPr>
        <sz val="10"/>
        <color rgb="FF000000"/>
        <rFont val="Courier New"/>
        <family val="3"/>
      </rPr>
      <t> </t>
    </r>
    <r>
      <rPr>
        <sz val="10"/>
        <color rgb="FF000000"/>
        <rFont val="Sylfaen"/>
        <family val="1"/>
      </rPr>
      <t>მოქმედების</t>
    </r>
    <r>
      <rPr>
        <sz val="10"/>
        <color rgb="FF000000"/>
        <rFont val="Courier New"/>
        <family val="3"/>
      </rPr>
      <t> </t>
    </r>
    <r>
      <rPr>
        <sz val="10"/>
        <color rgb="FF000000"/>
        <rFont val="Sylfaen"/>
        <family val="1"/>
      </rPr>
      <t>ინსულინის</t>
    </r>
    <r>
      <rPr>
        <sz val="10"/>
        <color rgb="FF000000"/>
        <rFont val="Courier New"/>
        <family val="3"/>
      </rPr>
      <t> </t>
    </r>
    <r>
      <rPr>
        <sz val="10"/>
        <color rgb="FF000000"/>
        <rFont val="Sylfaen"/>
        <family val="1"/>
      </rPr>
      <t>ანალოგი</t>
    </r>
    <r>
      <rPr>
        <sz val="10"/>
        <color rgb="FF000000"/>
        <rFont val="Courier New"/>
        <family val="3"/>
      </rPr>
      <t> </t>
    </r>
  </si>
  <si>
    <t>ემიციზუმაბი 30მგ/60მგ/105მგ/150მგ</t>
  </si>
  <si>
    <t>ჰემლიბრა 30/60/105მგ</t>
  </si>
  <si>
    <t xml:space="preserve">ანტიინჰიბიტორული
პროთრომბინ კომპლექსი (ადამიანის პროთრომბინ კომპლექსის კნცენტრატი) 250ს.ე და/ან 300 ს.ე და/ან 500ს.ე და ან 1000ს.ე დაფასოების
</t>
  </si>
  <si>
    <t xml:space="preserve">აქტივირებული პროთრომბინ კომპლექს კონცენტრატი (ანტიინჰიბიტორული კოაგულაციური კომპლექსი)
500 ს.ე და/ან 1000 ს.ე დაფასოების
</t>
  </si>
  <si>
    <t xml:space="preserve">ანტიჰემოფილური IX ფაქტორკონცენტრატი
(ფაქტორკონცენტრატის დაფასოება: 
(250 და/ან 300 ს.ე 500 და/ან 1000 ს.ე და /ან 600 ს.ე და/ან 1200 ს.ე)
</t>
  </si>
  <si>
    <t xml:space="preserve">რეკომბინანტული აქტივირებული კოაგულაციური VII ფაქტორი (rFVIIa) 1მგ და/ან 2მგ დაფასოების  </t>
  </si>
  <si>
    <t>დაბალკონცენტრირებული საკვები დანამატი - ცილა, 1 წლამდე ასაკის ბავშვებისთვის</t>
  </si>
  <si>
    <t xml:space="preserve">ინტრავენური იმუნოგლობულინები  (ადამიანის ნორმალური იმუნოგლობულინი  IgG 95%)
</t>
  </si>
  <si>
    <t>სომატოტროპინი (SOMATROPIN) რეკომბინანტული დნმ ტექნოლოგიის (recombinant DNA technology) გზით მიღებული ადამიანის სომატოტროპული ჰორმონი</t>
  </si>
  <si>
    <t xml:space="preserve">მიკოფენოლატის მოფეტილი 
(250 მგ და/ან 500მგ დაფასოების)
</t>
  </si>
  <si>
    <t xml:space="preserve">ნატრიუმის მიკოფენოლატი 
(180მგ და/ან 360მგ დაფასოების)
</t>
  </si>
  <si>
    <t xml:space="preserve">ტაკროლიმუსი 0,5მგ ( აბი ან კაფსულა) </t>
  </si>
  <si>
    <t>კომპონენტი</t>
  </si>
  <si>
    <t>შაქრიანი დიაბეტი</t>
  </si>
  <si>
    <t>ბრუტონის დაავადება</t>
  </si>
  <si>
    <t>ზრდის ჰორმონი</t>
  </si>
  <si>
    <t>ფენილკეტონურია</t>
  </si>
  <si>
    <t>ჰემოფილიაა</t>
  </si>
  <si>
    <t>ორგანოგადანერგილი</t>
  </si>
  <si>
    <t>პროგრაფი კაფსულა 0.5მგ</t>
  </si>
  <si>
    <t>მიკოფენოლატის მოფეტილი  250მგ</t>
  </si>
  <si>
    <t>შენიშვნა</t>
  </si>
  <si>
    <t>მედიკამენტი გაიცემა ბავშვებზე 18 წლამდე, რომელიც უნდა მუდმივად უნდა ჰონდეთ სახლში და გამოიყენენ მხოლოდ ჰიპოგლიკემიის შემთხვევაში. ჩანაცვლება ხდება მხოლოდ გახარჯვის და ვადის გასვლის შემთხვევაში. ამ ეტაპზე დაწყებულია  ვადაგასული საქონლის ამოცვლები, რის გამოც მარაგმა შესაძლებელია გადმოიწიოს იანვრის ჩათვლით, ამიტომ აუცილებელია მედიკამენტი შესყიდული იქნეს დროულად</t>
  </si>
  <si>
    <t>მედიკამენტი გაიცემა კომისიური წესით. ხარჯვის მაჩვენებელი მზარდია. ყოველთვიურად კომისიაზე გადის მინიმუმ 200 განცხადება. ამას გარდა, მედიკამენტი შემოდის საზღვრამდე სატვირთო მაცივარ მანქანით. სახაალწლო არდადეგებმა და ამინდა შესაძლებელია შეაფეროხოს მედიკამენტის დროული ჩამოტანა.აუციელებელია თადარიგის დაჭერა</t>
  </si>
  <si>
    <t>ვერ ვუზრუნველყოფთ იანვარს ბოლომდე (იყო 2 მომხმარებელი და დაემატა 1)</t>
  </si>
  <si>
    <t>დღის მდგომარეობით დარჩენილია 2 ქილა , მარაგი პრაქტიკულად ამოწურულია. გავცემთ ხვა ასაკობრივი კატეგორიიდან ( მარაგის ამოწურვა გამოიწვია ახალი ბენეფიციარების ჩართვამ)</t>
  </si>
  <si>
    <t>მარაგი პრაქტიკულად ამოწურულია ცენტრალურ საწყობში. კლინიკებში არსებული მარაგით მივლენ ზუსტად წლის ბოლომდე.</t>
  </si>
  <si>
    <t>მუდმივად უნდა იყოს მარაგში, ვინაიდან სისხლდენების შემთხვევაში აქვს არაორდინალური ხარჯვა (მგ.თვეში 64 ფლაკონი)</t>
  </si>
  <si>
    <t>მუდმივად უნდა იყოს მარაგში, ვინაიდან სისხლდენების შემთხვევაში აქვს არაორდინალური ხარჯვა (მგ.თვეში 161 ფლაკონი)</t>
  </si>
  <si>
    <t>მედიკამენტის ხარჯვა დაიწყო ა/წ ნოემბრის თვიდან (კომპონენტში ახალი დამატებული პრეპარატია) კეთდება კგ/წონის გატალისიწნებით, შესაბამისად მარაგი, რომელიც დევს კლინიკაში ამოიწირება 6 იანვარს</t>
  </si>
  <si>
    <t>დღეის მდგომარეობით მედიკაემნტი დეფიციტშია, დღს გაიხსნა ტენდერი 1.5 თვის სამყოფი ოდენობის შესყიდვაზე.</t>
  </si>
  <si>
    <t xml:space="preserve"> </t>
  </si>
  <si>
    <t>მედიკამენტი თვის ბოლოს გადავა დეფიციტში.ნოემბრის ბოლოს დაემატა 3 ბენეფიციარი (გაიცემა დიარეის შემთხვევაში), რის გამოც თვის ბოლომდე პრეპარატი ამოიწურება</t>
  </si>
  <si>
    <t>გავცემთ 1 თის სამყოფ ოდენობას. იანვრამდე მივალთ უპრობლემოდ</t>
  </si>
  <si>
    <t>მორფინის ჰიდროქლორიდი 1მლ. 1% საინ.ხსნარი</t>
  </si>
  <si>
    <t xml:space="preserve">მორფინის ჰიდროქლორიდი 1მლ. 1% </t>
  </si>
  <si>
    <t>ინკურაბელური</t>
  </si>
  <si>
    <t>მედიკამენტის საქ. შემოტანას სჭირდება იმპორტზე ნებართვა ორივე მხარისთვის (გამომგზავნი, მიმღბი) რაც დაკავშირებულია დროსთან. თუ ტენდერი არ გამოცხადდა დროზე (საქონლის 1 ეტაპი მოწოდების დაგგემიალია 10 თებერვლისთვის) შეიქმნება პრობლემა. ვინაიდან არის ნარკოტიკი, ტრანსპორტირება სსჭირდება ბადრაგირება, ამიტომ პოლიციენს შორის გადანაწილება იქნება ძალიან რთული და ხარჯიანი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</si>
</sst>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9" formatCode="0.000"/>
    <numFmt numFmtId="170" formatCode="_(* #,##0.0_);_(* \(#,##0.0\);_(* &quot;-&quot;??_);_(@_)"/>
  </numFmts>
  <fonts count="7" x14ac:knownFonts="1">
    <font>
      <sz val="11"/>
      <color theme="1"/>
      <name val="Calibri"/>
      <family val="2"/>
      <scheme val="minor"/>
    </font>
    <font>
      <sz val="11"/>
      <color theme="1"/>
      <name val="Calibri"/>
      <family val="2"/>
      <scheme val="minor"/>
    </font>
    <font>
      <sz val="8"/>
      <name val="Arial"/>
      <family val="2"/>
    </font>
    <font>
      <sz val="10"/>
      <color theme="1"/>
      <name val="Calibri"/>
      <family val="2"/>
      <scheme val="minor"/>
    </font>
    <font>
      <sz val="10"/>
      <name val="Arial"/>
      <family val="2"/>
    </font>
    <font>
      <sz val="10"/>
      <color rgb="FF000000"/>
      <name val="Sylfaen"/>
      <family val="1"/>
    </font>
    <font>
      <sz val="10"/>
      <color rgb="FF000000"/>
      <name val="Courier New"/>
      <family val="3"/>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3" fillId="0" borderId="0" xfId="0" applyFo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applyAlignment="1">
      <alignment horizontal="left"/>
    </xf>
    <xf numFmtId="0" fontId="5" fillId="0" borderId="0" xfId="0" applyFont="1" applyAlignment="1">
      <alignment horizontal="left" wrapText="1"/>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3" fillId="0" borderId="0" xfId="0" applyFont="1" applyAlignment="1">
      <alignment horizontal="left"/>
    </xf>
    <xf numFmtId="1" fontId="4" fillId="0"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1"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xf>
    <xf numFmtId="169" fontId="3" fillId="0" borderId="1" xfId="0" applyNumberFormat="1" applyFont="1" applyBorder="1"/>
    <xf numFmtId="43" fontId="2" fillId="0" borderId="1" xfId="1" applyFont="1" applyFill="1" applyBorder="1" applyAlignment="1">
      <alignment horizontal="center"/>
    </xf>
    <xf numFmtId="170" fontId="2" fillId="0" borderId="1" xfId="1" applyNumberFormat="1" applyFont="1" applyFill="1" applyBorder="1" applyAlignment="1">
      <alignment horizontal="center"/>
    </xf>
    <xf numFmtId="170" fontId="3" fillId="0" borderId="1" xfId="1" applyNumberFormat="1" applyFont="1" applyBorder="1"/>
    <xf numFmtId="170" fontId="3" fillId="0" borderId="0" xfId="1" applyNumberFormat="1" applyFont="1"/>
    <xf numFmtId="170" fontId="2" fillId="0" borderId="1" xfId="1" applyNumberFormat="1" applyFont="1" applyFill="1" applyBorder="1" applyAlignment="1"/>
    <xf numFmtId="170" fontId="2" fillId="2" borderId="1" xfId="1" applyNumberFormat="1" applyFont="1" applyFill="1" applyBorder="1" applyAlignment="1">
      <alignment horizontal="center"/>
    </xf>
    <xf numFmtId="169" fontId="3" fillId="0" borderId="0" xfId="0" applyNumberFormat="1" applyFont="1"/>
    <xf numFmtId="169" fontId="4" fillId="0" borderId="1" xfId="0" applyNumberFormat="1" applyFont="1" applyFill="1" applyBorder="1" applyAlignment="1">
      <alignment horizontal="center" wrapText="1"/>
    </xf>
    <xf numFmtId="170" fontId="4" fillId="2" borderId="1" xfId="1" applyNumberFormat="1" applyFont="1" applyFill="1" applyBorder="1" applyAlignment="1">
      <alignment horizontal="center" wrapText="1"/>
    </xf>
    <xf numFmtId="170" fontId="4" fillId="0" borderId="1" xfId="1" applyNumberFormat="1" applyFont="1" applyFill="1" applyBorder="1" applyAlignment="1">
      <alignment horizontal="center" wrapText="1"/>
    </xf>
    <xf numFmtId="0" fontId="3" fillId="0" borderId="1" xfId="0" applyFont="1" applyBorder="1" applyAlignment="1">
      <alignment horizontal="center" wrapText="1"/>
    </xf>
    <xf numFmtId="43" fontId="3" fillId="0" borderId="1" xfId="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topLeftCell="A13" workbookViewId="0">
      <selection activeCell="H17" sqref="H17"/>
    </sheetView>
  </sheetViews>
  <sheetFormatPr defaultRowHeight="12.75" x14ac:dyDescent="0.2"/>
  <cols>
    <col min="1" max="1" width="5.7109375" style="1" customWidth="1"/>
    <col min="2" max="2" width="25.42578125" style="1" customWidth="1"/>
    <col min="3" max="3" width="39" style="9" customWidth="1"/>
    <col min="4" max="4" width="25.7109375" style="14" customWidth="1"/>
    <col min="5" max="5" width="13" style="20" customWidth="1"/>
    <col min="6" max="6" width="11.140625" style="20" customWidth="1"/>
    <col min="7" max="7" width="9.5703125" style="23" customWidth="1"/>
    <col min="8" max="8" width="47" style="1" customWidth="1"/>
    <col min="9" max="16384" width="9.140625" style="1"/>
  </cols>
  <sheetData>
    <row r="1" spans="1:8" ht="51" x14ac:dyDescent="0.2">
      <c r="A1" s="2"/>
      <c r="B1" s="2" t="s">
        <v>29</v>
      </c>
      <c r="C1" s="4" t="s">
        <v>14</v>
      </c>
      <c r="D1" s="10" t="s">
        <v>13</v>
      </c>
      <c r="E1" s="25" t="s">
        <v>0</v>
      </c>
      <c r="F1" s="26" t="s">
        <v>1</v>
      </c>
      <c r="G1" s="24" t="s">
        <v>2</v>
      </c>
      <c r="H1" s="2" t="s">
        <v>38</v>
      </c>
    </row>
    <row r="2" spans="1:8" ht="126.75" customHeight="1" x14ac:dyDescent="0.2">
      <c r="A2" s="2">
        <v>1</v>
      </c>
      <c r="B2" s="2" t="s">
        <v>30</v>
      </c>
      <c r="C2" s="15" t="s">
        <v>15</v>
      </c>
      <c r="D2" s="12" t="s">
        <v>3</v>
      </c>
      <c r="E2" s="18">
        <f>3+274</f>
        <v>277</v>
      </c>
      <c r="F2" s="21">
        <v>112.2</v>
      </c>
      <c r="G2" s="16">
        <f>E2/F2</f>
        <v>2.4688057040998217</v>
      </c>
      <c r="H2" s="3" t="s">
        <v>39</v>
      </c>
    </row>
    <row r="3" spans="1:8" ht="104.25" x14ac:dyDescent="0.35">
      <c r="A3" s="2">
        <v>2</v>
      </c>
      <c r="B3" s="2" t="s">
        <v>30</v>
      </c>
      <c r="C3" s="6" t="s">
        <v>16</v>
      </c>
      <c r="D3" s="11" t="s">
        <v>4</v>
      </c>
      <c r="E3" s="19">
        <v>62461</v>
      </c>
      <c r="F3" s="19">
        <v>23286.666666666668</v>
      </c>
      <c r="G3" s="16">
        <f>E3/F3</f>
        <v>2.682264529058116</v>
      </c>
      <c r="H3" s="3" t="s">
        <v>40</v>
      </c>
    </row>
    <row r="4" spans="1:8" ht="51" x14ac:dyDescent="0.2">
      <c r="A4" s="2">
        <v>3</v>
      </c>
      <c r="B4" s="2" t="s">
        <v>31</v>
      </c>
      <c r="C4" s="4" t="s">
        <v>24</v>
      </c>
      <c r="D4" s="13" t="s">
        <v>5</v>
      </c>
      <c r="E4" s="19">
        <v>35</v>
      </c>
      <c r="F4" s="19">
        <v>18</v>
      </c>
      <c r="G4" s="16">
        <f t="shared" ref="G3:G14" si="0">E4/F4</f>
        <v>1.9444444444444444</v>
      </c>
      <c r="H4" s="3" t="s">
        <v>41</v>
      </c>
    </row>
    <row r="5" spans="1:8" ht="63.75" x14ac:dyDescent="0.2">
      <c r="A5" s="2">
        <v>4</v>
      </c>
      <c r="B5" s="2" t="s">
        <v>32</v>
      </c>
      <c r="C5" s="4" t="s">
        <v>25</v>
      </c>
      <c r="D5" s="11" t="s">
        <v>6</v>
      </c>
      <c r="E5" s="19">
        <v>1167</v>
      </c>
      <c r="F5" s="19">
        <v>425.66666666666669</v>
      </c>
      <c r="G5" s="16">
        <f t="shared" si="0"/>
        <v>2.7415818324197336</v>
      </c>
      <c r="H5" s="2"/>
    </row>
    <row r="6" spans="1:8" ht="65.25" customHeight="1" x14ac:dyDescent="0.2">
      <c r="A6" s="2">
        <v>5</v>
      </c>
      <c r="B6" s="2" t="s">
        <v>33</v>
      </c>
      <c r="C6" s="4" t="s">
        <v>23</v>
      </c>
      <c r="D6" s="11" t="s">
        <v>7</v>
      </c>
      <c r="E6" s="19">
        <v>3.2925</v>
      </c>
      <c r="F6" s="19">
        <v>42.923333333333339</v>
      </c>
      <c r="G6" s="16">
        <f t="shared" si="0"/>
        <v>7.6706531024306898E-2</v>
      </c>
      <c r="H6" s="27" t="s">
        <v>42</v>
      </c>
    </row>
    <row r="7" spans="1:8" ht="90.75" customHeight="1" x14ac:dyDescent="0.2">
      <c r="A7" s="2">
        <v>6</v>
      </c>
      <c r="B7" s="2" t="s">
        <v>34</v>
      </c>
      <c r="C7" s="4" t="s">
        <v>21</v>
      </c>
      <c r="D7" s="11" t="s">
        <v>8</v>
      </c>
      <c r="E7" s="19">
        <v>40</v>
      </c>
      <c r="F7" s="19">
        <v>168.33333333333334</v>
      </c>
      <c r="G7" s="16">
        <f t="shared" si="0"/>
        <v>0.23762376237623761</v>
      </c>
      <c r="H7" s="3" t="s">
        <v>43</v>
      </c>
    </row>
    <row r="8" spans="1:8" ht="76.5" x14ac:dyDescent="0.2">
      <c r="A8" s="2">
        <v>7</v>
      </c>
      <c r="B8" s="2" t="s">
        <v>34</v>
      </c>
      <c r="C8" s="4" t="s">
        <v>20</v>
      </c>
      <c r="D8" s="11" t="s">
        <v>9</v>
      </c>
      <c r="E8" s="19">
        <v>96</v>
      </c>
      <c r="F8" s="19">
        <v>30.666666666666668</v>
      </c>
      <c r="G8" s="16">
        <f t="shared" si="0"/>
        <v>3.1304347826086953</v>
      </c>
      <c r="H8" s="3" t="s">
        <v>45</v>
      </c>
    </row>
    <row r="9" spans="1:8" ht="50.25" customHeight="1" x14ac:dyDescent="0.2">
      <c r="A9" s="2">
        <v>8</v>
      </c>
      <c r="B9" s="2" t="s">
        <v>34</v>
      </c>
      <c r="C9" s="4" t="s">
        <v>22</v>
      </c>
      <c r="D9" s="11" t="s">
        <v>10</v>
      </c>
      <c r="E9" s="19">
        <v>36</v>
      </c>
      <c r="F9" s="19">
        <v>20.666666666666668</v>
      </c>
      <c r="G9" s="16">
        <f t="shared" si="0"/>
        <v>1.7419354838709677</v>
      </c>
      <c r="H9" s="3" t="s">
        <v>44</v>
      </c>
    </row>
    <row r="10" spans="1:8" ht="99" customHeight="1" x14ac:dyDescent="0.2">
      <c r="A10" s="2">
        <v>9</v>
      </c>
      <c r="B10" s="2" t="s">
        <v>34</v>
      </c>
      <c r="C10" s="4" t="s">
        <v>19</v>
      </c>
      <c r="D10" s="11" t="s">
        <v>11</v>
      </c>
      <c r="E10" s="19">
        <v>20</v>
      </c>
      <c r="F10" s="19">
        <v>92</v>
      </c>
      <c r="G10" s="16">
        <f t="shared" si="0"/>
        <v>0.21739130434782608</v>
      </c>
      <c r="H10" s="3"/>
    </row>
    <row r="11" spans="1:8" ht="71.25" customHeight="1" x14ac:dyDescent="0.2">
      <c r="A11" s="2">
        <v>10</v>
      </c>
      <c r="B11" s="2" t="s">
        <v>34</v>
      </c>
      <c r="C11" s="7" t="s">
        <v>17</v>
      </c>
      <c r="D11" s="11" t="s">
        <v>18</v>
      </c>
      <c r="E11" s="19">
        <v>0</v>
      </c>
      <c r="F11" s="19">
        <v>7.2</v>
      </c>
      <c r="G11" s="16">
        <f t="shared" si="0"/>
        <v>0</v>
      </c>
      <c r="H11" s="3" t="s">
        <v>46</v>
      </c>
    </row>
    <row r="12" spans="1:8" ht="47.25" x14ac:dyDescent="0.35">
      <c r="A12" s="2">
        <v>11</v>
      </c>
      <c r="B12" s="2" t="s">
        <v>35</v>
      </c>
      <c r="C12" s="8" t="s">
        <v>26</v>
      </c>
      <c r="D12" s="11" t="s">
        <v>37</v>
      </c>
      <c r="E12" s="22">
        <f>915</f>
        <v>915</v>
      </c>
      <c r="F12" s="19">
        <v>18962</v>
      </c>
      <c r="G12" s="16">
        <f t="shared" si="0"/>
        <v>4.8254403543929965E-2</v>
      </c>
      <c r="H12" s="3" t="s">
        <v>47</v>
      </c>
    </row>
    <row r="13" spans="1:8" ht="63.75" x14ac:dyDescent="0.2">
      <c r="A13" s="2">
        <v>12</v>
      </c>
      <c r="B13" s="2" t="s">
        <v>35</v>
      </c>
      <c r="C13" s="4" t="s">
        <v>27</v>
      </c>
      <c r="D13" s="11" t="s">
        <v>12</v>
      </c>
      <c r="E13" s="19">
        <v>2989</v>
      </c>
      <c r="F13" s="19">
        <v>4245.333333333333</v>
      </c>
      <c r="G13" s="16">
        <f t="shared" si="0"/>
        <v>0.70406721105527648</v>
      </c>
      <c r="H13" s="3" t="s">
        <v>49</v>
      </c>
    </row>
    <row r="14" spans="1:8" ht="25.5" x14ac:dyDescent="0.2">
      <c r="A14" s="2">
        <v>13</v>
      </c>
      <c r="B14" s="2" t="s">
        <v>35</v>
      </c>
      <c r="C14" s="5" t="s">
        <v>28</v>
      </c>
      <c r="D14" s="11" t="s">
        <v>36</v>
      </c>
      <c r="E14" s="19">
        <v>2249</v>
      </c>
      <c r="F14" s="19">
        <v>6408.666666666667</v>
      </c>
      <c r="G14" s="16">
        <f t="shared" si="0"/>
        <v>0.35093103089566213</v>
      </c>
      <c r="H14" s="3" t="s">
        <v>50</v>
      </c>
    </row>
    <row r="17" spans="1:8" ht="127.5" x14ac:dyDescent="0.2">
      <c r="A17" s="2">
        <v>14</v>
      </c>
      <c r="B17" s="3" t="s">
        <v>53</v>
      </c>
      <c r="C17" s="3" t="s">
        <v>51</v>
      </c>
      <c r="D17" s="3" t="s">
        <v>52</v>
      </c>
      <c r="E17" s="17">
        <v>112315</v>
      </c>
      <c r="F17" s="28">
        <v>46851</v>
      </c>
      <c r="G17" s="28">
        <f>E17/F17</f>
        <v>2.3972807410727626</v>
      </c>
      <c r="H17" s="3" t="s">
        <v>54</v>
      </c>
    </row>
    <row r="22" spans="1:8" x14ac:dyDescent="0.2">
      <c r="H22" s="1" t="s">
        <v>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Gobejishvili</dc:creator>
  <cp:lastModifiedBy>Irina Gobejishvili</cp:lastModifiedBy>
  <dcterms:created xsi:type="dcterms:W3CDTF">2019-12-06T07:27:19Z</dcterms:created>
  <dcterms:modified xsi:type="dcterms:W3CDTF">2019-12-06T09:15:53Z</dcterms:modified>
</cp:coreProperties>
</file>